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2024\REPORTES OAI 2024\MAYO 2024\"/>
    </mc:Choice>
  </mc:AlternateContent>
  <xr:revisionPtr revIDLastSave="0" documentId="8_{C9F41470-F488-4E7C-95B3-BE31E741FFDA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1" l="1"/>
  <c r="H18" i="11"/>
  <c r="L18" i="11"/>
  <c r="K18" i="11"/>
  <c r="J18" i="11"/>
  <c r="M18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<sst xmlns="http://schemas.openxmlformats.org/spreadsheetml/2006/main" count="291" uniqueCount="224">
  <si>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</si>
  <si>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</si>
  <si>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</si>
  <si>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</si>
  <si>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</si>
  <si>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</si>
  <si>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</si>
  <si>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</si>
  <si>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</si>
  <si>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</si>
  <si>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</si>
  <si>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</si>
  <si>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</si>
  <si>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</si>
  <si>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</si>
  <si>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</si>
  <si>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</si>
  <si>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</si>
  <si>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</si>
  <si>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</si>
  <si>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</si>
  <si>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</si>
  <si>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</si>
  <si>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</si>
  <si>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</si>
  <si>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</si>
  <si>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</si>
  <si>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</si>
  <si>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</si>
  <si>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</si>
  <si>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</si>
  <si>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</si>
  <si>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</si>
  <si>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</si>
  <si>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</si>
  <si>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</si>
  <si>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</si>
  <si>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</si>
  <si>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</si>
  <si>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</si>
  <si>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</si>
  <si>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</si>
  <si>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</si>
  <si>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</si>
  <si>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</si>
  <si>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</si>
  <si>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</si>
  <si>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</si>
  <si>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</si>
  <si>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</si>
  <si>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</si>
  <si>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</si>
  <si>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</si>
  <si>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</si>
  <si>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</si>
  <si>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</si>
  <si>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</si>
  <si>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</si>
  <si>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</si>
  <si>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</si>
  <si>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</si>
  <si>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</si>
  <si>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</si>
  <si>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</si>
  <si>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</si>
  <si>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</si>
  <si>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</si>
  <si>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</si>
  <si>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</si>
  <si>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</si>
  <si>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</si>
  <si>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</si>
  <si>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</si>
  <si>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</si>
  <si>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</si>
  <si>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</si>
  <si>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</si>
  <si>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</si>
  <si>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</si>
  <si>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</si>
  <si>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</si>
  <si>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</si>
  <si>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</si>
  <si>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</si>
  <si>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</si>
  <si>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</si>
  <si>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</si>
  <si>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</si>
  <si>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</si>
  <si>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</si>
  <si>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</si>
  <si>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</si>
  <si>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</si>
  <si>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</si>
  <si>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</si>
  <si>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</si>
  <si>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</si>
  <si>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</si>
  <si>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</si>
  <si>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</si>
  <si>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</si>
  <si>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</si>
  <si>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</si>
  <si>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</si>
  <si>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</si>
  <si>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</si>
  <si>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</si>
  <si>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</si>
  <si>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</si>
  <si>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</si>
  <si>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</si>
  <si>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</si>
  <si>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</si>
  <si>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</si>
  <si>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</si>
  <si>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</si>
  <si>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</si>
  <si>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</si>
  <si>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</si>
  <si>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</si>
  <si>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</si>
  <si>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</si>
  <si>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</si>
  <si>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</si>
  <si>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</si>
  <si>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</si>
  <si>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</si>
  <si>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</si>
  <si>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</si>
  <si>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</si>
  <si>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</si>
  <si>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</si>
  <si>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</si>
  <si>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</si>
  <si>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</si>
  <si>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</si>
  <si>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</si>
  <si>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</si>
  <si>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</si>
  <si>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</si>
  <si>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</si>
  <si>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</si>
  <si>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</si>
  <si>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</si>
  <si>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</si>
  <si>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</si>
  <si>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</si>
  <si>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</si>
  <si>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</si>
  <si>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</si>
  <si>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</si>
  <si>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</si>
  <si>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</si>
  <si>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</si>
  <si>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</si>
  <si>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</si>
  <si>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</si>
  <si>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</si>
  <si>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</si>
  <si>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</si>
  <si>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</si>
  <si>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</si>
  <si>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</si>
  <si>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</si>
  <si>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</si>
  <si>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</si>
  <si>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</si>
  <si>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</si>
  <si>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</si>
  <si>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</si>
  <si>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</si>
  <si>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</si>
  <si>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</si>
  <si>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</si>
  <si>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</si>
  <si>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</si>
  <si>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</si>
  <si>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</si>
  <si>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</si>
  <si>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</si>
  <si>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</si>
  <si>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</si>
  <si>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</si>
  <si>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</si>
  <si>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Preparado por:</t>
  </si>
  <si>
    <t>Aprobado por:</t>
  </si>
  <si>
    <t>Contador</t>
  </si>
  <si>
    <t>INFORME MENSUAL DE CUENTAS POR PAGAR</t>
  </si>
  <si>
    <t>Observación:</t>
  </si>
  <si>
    <t>9-1719</t>
  </si>
  <si>
    <t>B1500002019</t>
  </si>
  <si>
    <t>Ramirez &amp; Mojica Envoy Pack Courier Express</t>
  </si>
  <si>
    <t>Adquisición de impresora con código de barra</t>
  </si>
  <si>
    <t>FCR00000721</t>
  </si>
  <si>
    <t>B1500000244</t>
  </si>
  <si>
    <t>Fundación HERGAR-CEF</t>
  </si>
  <si>
    <t xml:space="preserve">Servicios de capacitación para empleados </t>
  </si>
  <si>
    <t>*Factura No. B1500002019, de la compañía Ramirez &amp; Mojica Envoy Pack Courier, esta a la espera de que se anule el devengado 2023 para cargar el nuevo pago.</t>
  </si>
  <si>
    <t>*Factura No. B1500000244 a favor de la Fundacion HERGAR, esta a la espera de modificacion del concepto facturado.</t>
  </si>
  <si>
    <t>AL 31 DE MAYO DE 2024</t>
  </si>
  <si>
    <t>40-25252</t>
  </si>
  <si>
    <t>B1500004475</t>
  </si>
  <si>
    <t>Publicaciones Ahora, S.A.S.</t>
  </si>
  <si>
    <t xml:space="preserve">Renovación anual de suscripción de periódicos </t>
  </si>
  <si>
    <t>B1500002103</t>
  </si>
  <si>
    <t>Nueva Editora La Información, C. por A.</t>
  </si>
  <si>
    <t>B1500000006</t>
  </si>
  <si>
    <t xml:space="preserve">Servicios de legalización de actos </t>
  </si>
  <si>
    <t>Consulting Joaquincito BF &amp; Asociados</t>
  </si>
  <si>
    <t>B1500010320</t>
  </si>
  <si>
    <t>PUCMM</t>
  </si>
  <si>
    <t>Primer pago del 20% por convenio de servicios</t>
  </si>
  <si>
    <t>B1500000433</t>
  </si>
  <si>
    <t>DITA SERVICES</t>
  </si>
  <si>
    <t xml:space="preserve">Servicios de fumigación de oficinas </t>
  </si>
  <si>
    <t>B1500000001</t>
  </si>
  <si>
    <t>Jorge Carderon Severino</t>
  </si>
  <si>
    <t>Primer pago del 50% por servicios de produccion videos</t>
  </si>
  <si>
    <t>E450000002809</t>
  </si>
  <si>
    <t>INDUBAN</t>
  </si>
  <si>
    <t>Adquisicion de fardos de café</t>
  </si>
  <si>
    <t>Merly L. Mejía Familia</t>
  </si>
  <si>
    <t>Belkys De Oleo G.</t>
  </si>
  <si>
    <t xml:space="preserve">Enc. División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</si>
</sst>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3" fontId="0" fillId="0" borderId="0" xfId="0" applyNumberFormat="1"/>
    <xf numFmtId="0" fontId="18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1" fillId="0" borderId="0" xfId="0" applyFont="1"/>
    <xf numFmtId="0" fontId="20" fillId="0" borderId="18" xfId="0" applyFont="1" applyBorder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baseColWidth="10"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2" t="s">
        <v>17</v>
      </c>
      <c r="B45" s="83"/>
      <c r="C45" s="83"/>
      <c r="D45" s="83"/>
      <c r="E45" s="84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6"/>
  <sheetViews>
    <sheetView tabSelected="1" zoomScaleNormal="100" workbookViewId="0">
      <selection activeCell="A32" sqref="A32:K32"/>
    </sheetView>
  </sheetViews>
  <sheetFormatPr baseColWidth="10" defaultColWidth="11.42578125" defaultRowHeight="15" x14ac:dyDescent="0.25"/>
  <cols>
    <col min="1" max="1" width="13.28515625" customWidth="1"/>
    <col min="2" max="2" width="14.7109375" customWidth="1"/>
    <col min="3" max="3" width="15.5703125" customWidth="1"/>
    <col min="4" max="4" width="15.7109375" customWidth="1"/>
    <col min="5" max="5" width="27.28515625" customWidth="1"/>
    <col min="6" max="6" width="29.28515625" customWidth="1"/>
    <col min="7" max="7" width="14.5703125" customWidth="1"/>
    <col min="8" max="8" width="18.42578125" customWidth="1"/>
    <col min="9" max="9" width="16.28515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28515625" bestFit="1" customWidth="1"/>
  </cols>
  <sheetData>
    <row r="1" spans="1:14" ht="15" customHeight="1" x14ac:dyDescent="0.4">
      <c r="A1" s="86" t="s">
        <v>174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61"/>
    </row>
    <row r="2" spans="1:14" ht="9.75" customHeight="1" x14ac:dyDescent="0.4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61"/>
    </row>
    <row r="3" spans="1:14" ht="18.75" customHeight="1" x14ac:dyDescent="0.25">
      <c r="A3" s="87" t="s">
        <v>187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4" x14ac:dyDescent="0.25">
      <c r="A4" s="88" t="s">
        <v>199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4" ht="11.2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4" ht="20.25" customHeight="1" x14ac:dyDescent="0.25">
      <c r="A6" s="90" t="s">
        <v>161</v>
      </c>
      <c r="B6" s="93" t="s">
        <v>163</v>
      </c>
      <c r="C6" s="93" t="s">
        <v>165</v>
      </c>
      <c r="D6" s="93" t="s">
        <v>162</v>
      </c>
      <c r="E6" s="93" t="s">
        <v>172</v>
      </c>
      <c r="F6" s="93" t="s">
        <v>173</v>
      </c>
      <c r="G6" s="93" t="s">
        <v>166</v>
      </c>
      <c r="H6" s="93" t="s">
        <v>167</v>
      </c>
      <c r="I6" s="94" t="s">
        <v>169</v>
      </c>
      <c r="J6" s="94"/>
      <c r="K6" s="94"/>
      <c r="L6" s="94"/>
      <c r="M6" s="94"/>
    </row>
    <row r="7" spans="1:14" ht="19.5" customHeight="1" x14ac:dyDescent="0.25">
      <c r="A7" s="91"/>
      <c r="B7" s="93"/>
      <c r="C7" s="93"/>
      <c r="D7" s="93"/>
      <c r="E7" s="93"/>
      <c r="F7" s="93"/>
      <c r="G7" s="93"/>
      <c r="H7" s="93"/>
      <c r="I7" s="72" t="s">
        <v>170</v>
      </c>
      <c r="J7" s="95" t="s">
        <v>171</v>
      </c>
      <c r="K7" s="95"/>
      <c r="L7" s="95"/>
      <c r="M7" s="95"/>
    </row>
    <row r="8" spans="1:14" ht="15.75" customHeight="1" x14ac:dyDescent="0.25">
      <c r="A8" s="92"/>
      <c r="B8" s="93"/>
      <c r="C8" s="93"/>
      <c r="D8" s="93"/>
      <c r="E8" s="93"/>
      <c r="F8" s="93"/>
      <c r="G8" s="93"/>
      <c r="H8" s="93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4" ht="30.75" customHeight="1" x14ac:dyDescent="0.25">
      <c r="A9" s="68">
        <v>45245</v>
      </c>
      <c r="B9" s="70" t="s">
        <v>189</v>
      </c>
      <c r="C9" s="62">
        <v>45275</v>
      </c>
      <c r="D9" s="69" t="s">
        <v>190</v>
      </c>
      <c r="E9" s="78" t="s">
        <v>191</v>
      </c>
      <c r="F9" s="73" t="s">
        <v>192</v>
      </c>
      <c r="G9" s="63" t="s">
        <v>168</v>
      </c>
      <c r="H9" s="64">
        <v>14573</v>
      </c>
      <c r="I9" s="64"/>
      <c r="J9" s="64"/>
      <c r="K9" s="64"/>
      <c r="L9" s="64"/>
      <c r="M9" s="64">
        <v>14573</v>
      </c>
    </row>
    <row r="10" spans="1:14" ht="31.5" customHeight="1" x14ac:dyDescent="0.25">
      <c r="A10" s="68">
        <v>45278</v>
      </c>
      <c r="B10" s="70" t="s">
        <v>193</v>
      </c>
      <c r="C10" s="62">
        <v>45309</v>
      </c>
      <c r="D10" s="69" t="s">
        <v>194</v>
      </c>
      <c r="E10" s="80" t="s">
        <v>195</v>
      </c>
      <c r="F10" s="75" t="s">
        <v>196</v>
      </c>
      <c r="G10" s="63" t="s">
        <v>168</v>
      </c>
      <c r="H10" s="64">
        <v>415500</v>
      </c>
      <c r="I10" s="64"/>
      <c r="J10" s="64"/>
      <c r="K10" s="64"/>
      <c r="L10" s="64"/>
      <c r="M10" s="64">
        <v>415500</v>
      </c>
    </row>
    <row r="11" spans="1:14" ht="33.75" customHeight="1" x14ac:dyDescent="0.25">
      <c r="A11" s="68">
        <v>45406</v>
      </c>
      <c r="B11" s="70" t="s">
        <v>200</v>
      </c>
      <c r="C11" s="62">
        <v>45436</v>
      </c>
      <c r="D11" s="79" t="s">
        <v>201</v>
      </c>
      <c r="E11" s="81" t="s">
        <v>202</v>
      </c>
      <c r="F11" s="81" t="s">
        <v>203</v>
      </c>
      <c r="G11" s="63" t="s">
        <v>168</v>
      </c>
      <c r="H11" s="64">
        <v>17300</v>
      </c>
      <c r="I11" s="64"/>
      <c r="J11" s="64">
        <v>17300</v>
      </c>
      <c r="K11" s="64"/>
      <c r="L11" s="64"/>
      <c r="M11" s="64"/>
    </row>
    <row r="12" spans="1:14" ht="31.5" customHeight="1" x14ac:dyDescent="0.25">
      <c r="A12" s="68">
        <v>45407</v>
      </c>
      <c r="B12" s="70">
        <v>66896</v>
      </c>
      <c r="C12" s="62">
        <v>45437</v>
      </c>
      <c r="D12" s="79" t="s">
        <v>204</v>
      </c>
      <c r="E12" s="81" t="s">
        <v>205</v>
      </c>
      <c r="F12" s="81" t="s">
        <v>203</v>
      </c>
      <c r="G12" s="63" t="s">
        <v>168</v>
      </c>
      <c r="H12" s="64">
        <v>7500</v>
      </c>
      <c r="I12" s="64"/>
      <c r="J12" s="64">
        <v>7500</v>
      </c>
      <c r="K12" s="64"/>
      <c r="L12" s="64"/>
      <c r="M12" s="64"/>
    </row>
    <row r="13" spans="1:14" ht="32.25" customHeight="1" x14ac:dyDescent="0.25">
      <c r="A13" s="68">
        <v>45432</v>
      </c>
      <c r="B13" s="70" t="s">
        <v>164</v>
      </c>
      <c r="C13" s="62">
        <v>45463</v>
      </c>
      <c r="D13" s="79" t="s">
        <v>206</v>
      </c>
      <c r="E13" s="81" t="s">
        <v>208</v>
      </c>
      <c r="F13" s="81" t="s">
        <v>207</v>
      </c>
      <c r="G13" s="63" t="s">
        <v>168</v>
      </c>
      <c r="H13" s="64">
        <v>19000</v>
      </c>
      <c r="I13" s="64">
        <v>19000</v>
      </c>
      <c r="J13" s="64"/>
      <c r="K13" s="64"/>
      <c r="L13" s="64"/>
      <c r="M13" s="64"/>
    </row>
    <row r="14" spans="1:14" ht="32.25" customHeight="1" x14ac:dyDescent="0.25">
      <c r="A14" s="68">
        <v>45434</v>
      </c>
      <c r="B14" s="70">
        <v>13441</v>
      </c>
      <c r="C14" s="62">
        <v>45465</v>
      </c>
      <c r="D14" s="79" t="s">
        <v>209</v>
      </c>
      <c r="E14" s="75" t="s">
        <v>210</v>
      </c>
      <c r="F14" s="75" t="s">
        <v>211</v>
      </c>
      <c r="G14" s="63" t="s">
        <v>168</v>
      </c>
      <c r="H14" s="64">
        <v>425000</v>
      </c>
      <c r="I14" s="64">
        <v>425000</v>
      </c>
      <c r="J14" s="64"/>
      <c r="K14" s="64"/>
      <c r="L14" s="64"/>
      <c r="M14" s="64"/>
    </row>
    <row r="15" spans="1:14" ht="32.25" customHeight="1" x14ac:dyDescent="0.25">
      <c r="A15" s="68">
        <v>45439</v>
      </c>
      <c r="B15" s="70">
        <v>1861</v>
      </c>
      <c r="C15" s="62">
        <v>45470</v>
      </c>
      <c r="D15" s="79" t="s">
        <v>212</v>
      </c>
      <c r="E15" s="75" t="s">
        <v>213</v>
      </c>
      <c r="F15" s="75" t="s">
        <v>214</v>
      </c>
      <c r="G15" s="63" t="s">
        <v>168</v>
      </c>
      <c r="H15" s="64">
        <v>16285.83</v>
      </c>
      <c r="I15" s="64">
        <v>16285.83</v>
      </c>
      <c r="J15" s="64"/>
      <c r="K15" s="64"/>
      <c r="L15" s="64"/>
      <c r="M15" s="64"/>
    </row>
    <row r="16" spans="1:14" ht="32.25" customHeight="1" x14ac:dyDescent="0.25">
      <c r="A16" s="68">
        <v>45441</v>
      </c>
      <c r="B16" s="70" t="s">
        <v>164</v>
      </c>
      <c r="C16" s="62">
        <v>45472</v>
      </c>
      <c r="D16" s="79" t="s">
        <v>215</v>
      </c>
      <c r="E16" s="75" t="s">
        <v>216</v>
      </c>
      <c r="F16" s="75" t="s">
        <v>217</v>
      </c>
      <c r="G16" s="63" t="s">
        <v>168</v>
      </c>
      <c r="H16" s="64">
        <v>124785</v>
      </c>
      <c r="I16" s="64">
        <v>124785</v>
      </c>
      <c r="J16" s="64"/>
      <c r="K16" s="64"/>
      <c r="L16" s="64"/>
      <c r="M16" s="64"/>
    </row>
    <row r="17" spans="1:15" ht="30" customHeight="1" x14ac:dyDescent="0.25">
      <c r="A17" s="68">
        <v>45441</v>
      </c>
      <c r="B17" s="70">
        <v>907937280</v>
      </c>
      <c r="C17" s="62">
        <v>45472</v>
      </c>
      <c r="D17" s="79" t="s">
        <v>218</v>
      </c>
      <c r="E17" s="75" t="s">
        <v>219</v>
      </c>
      <c r="F17" s="75" t="s">
        <v>220</v>
      </c>
      <c r="G17" s="63" t="s">
        <v>168</v>
      </c>
      <c r="H17" s="64">
        <v>42570.09</v>
      </c>
      <c r="I17" s="64">
        <v>42570.09</v>
      </c>
      <c r="J17" s="64"/>
      <c r="K17" s="64"/>
      <c r="L17" s="64"/>
      <c r="M17" s="64"/>
    </row>
    <row r="18" spans="1:15" ht="30" customHeight="1" x14ac:dyDescent="0.25">
      <c r="A18" s="95" t="s">
        <v>17</v>
      </c>
      <c r="B18" s="95"/>
      <c r="C18" s="95"/>
      <c r="D18" s="95"/>
      <c r="E18" s="95"/>
      <c r="F18" s="95"/>
      <c r="G18" s="71"/>
      <c r="H18" s="66">
        <f>SUM(H9:H17)</f>
        <v>1082513.9199999999</v>
      </c>
      <c r="I18" s="67">
        <f>SUM(I9:I17)</f>
        <v>627640.92000000004</v>
      </c>
      <c r="J18" s="67">
        <f>SUM(J9:J13)</f>
        <v>24800</v>
      </c>
      <c r="K18" s="67">
        <f>SUM(K9:K17)</f>
        <v>0</v>
      </c>
      <c r="L18" s="67">
        <f>SUM(L9:L17)</f>
        <v>0</v>
      </c>
      <c r="M18" s="67">
        <f>SUM(M9:M13)</f>
        <v>430073</v>
      </c>
    </row>
    <row r="19" spans="1:15" x14ac:dyDescent="0.25">
      <c r="A19" s="59"/>
      <c r="B19" s="59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60"/>
    </row>
    <row r="20" spans="1:15" x14ac:dyDescent="0.25">
      <c r="A20" s="59"/>
      <c r="B20" s="59"/>
      <c r="C20" s="59"/>
      <c r="D20" s="59"/>
      <c r="E20" s="59"/>
      <c r="F20" s="59"/>
      <c r="G20" s="59"/>
      <c r="H20" s="60"/>
      <c r="I20" s="60"/>
      <c r="J20" s="60"/>
      <c r="K20" s="60"/>
      <c r="L20" s="60"/>
      <c r="M20" s="60"/>
    </row>
    <row r="21" spans="1:15" x14ac:dyDescent="0.25">
      <c r="A21" s="59"/>
      <c r="B21" s="59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0"/>
    </row>
    <row r="22" spans="1:15" x14ac:dyDescent="0.25">
      <c r="A22" s="59"/>
      <c r="B22" s="59"/>
      <c r="C22" s="59"/>
      <c r="D22" s="59"/>
      <c r="E22" s="59"/>
      <c r="F22" s="59"/>
      <c r="G22" s="59"/>
      <c r="H22" s="60"/>
      <c r="I22" s="60"/>
      <c r="J22" s="60"/>
      <c r="K22" s="60"/>
      <c r="L22" s="60"/>
      <c r="M22" s="60"/>
    </row>
    <row r="23" spans="1:15" x14ac:dyDescent="0.25">
      <c r="A23" s="59"/>
      <c r="B23" s="59"/>
      <c r="C23" s="59"/>
      <c r="D23" s="59"/>
      <c r="E23" s="59"/>
      <c r="F23" s="59"/>
      <c r="G23" s="59"/>
      <c r="H23" s="60"/>
      <c r="I23" s="60"/>
      <c r="J23" s="60"/>
      <c r="K23" s="60"/>
      <c r="L23" s="60"/>
      <c r="M23" s="60"/>
    </row>
    <row r="24" spans="1:15" x14ac:dyDescent="0.25">
      <c r="A24" s="59"/>
      <c r="B24" s="59"/>
      <c r="C24" s="59"/>
      <c r="D24" s="59"/>
      <c r="E24" s="59"/>
      <c r="F24" s="59"/>
      <c r="G24" s="59"/>
      <c r="H24" s="60"/>
      <c r="I24" s="60"/>
      <c r="J24" s="60"/>
      <c r="K24" s="60"/>
      <c r="L24" s="60"/>
      <c r="M24" s="60"/>
      <c r="O24" s="74"/>
    </row>
    <row r="25" spans="1:15" x14ac:dyDescent="0.25">
      <c r="A25" s="59"/>
      <c r="B25" s="59"/>
      <c r="C25" s="59"/>
      <c r="D25" s="59"/>
      <c r="E25" s="59"/>
      <c r="F25" s="59"/>
      <c r="G25" s="59"/>
      <c r="H25" s="60"/>
      <c r="I25" s="60"/>
      <c r="J25" s="60"/>
      <c r="K25" s="60"/>
      <c r="L25" s="60"/>
      <c r="M25" s="60"/>
      <c r="O25" s="74"/>
    </row>
    <row r="26" spans="1:15" ht="15.75" x14ac:dyDescent="0.25">
      <c r="A26" s="97" t="s">
        <v>184</v>
      </c>
      <c r="B26" s="97"/>
      <c r="C26" s="97"/>
      <c r="D26" s="43"/>
      <c r="E26" s="97" t="s">
        <v>180</v>
      </c>
      <c r="F26" s="97"/>
      <c r="G26" s="97"/>
      <c r="I26" s="97" t="s">
        <v>185</v>
      </c>
      <c r="J26" s="97"/>
      <c r="K26" s="97"/>
      <c r="L26" s="60"/>
      <c r="M26" s="60"/>
    </row>
    <row r="27" spans="1:15" ht="15.75" x14ac:dyDescent="0.25">
      <c r="A27" s="85" t="s">
        <v>221</v>
      </c>
      <c r="B27" s="85"/>
      <c r="C27" s="85"/>
      <c r="D27" s="44"/>
      <c r="E27" s="85" t="s">
        <v>222</v>
      </c>
      <c r="F27" s="85"/>
      <c r="G27" s="85"/>
      <c r="I27" s="85" t="s">
        <v>181</v>
      </c>
      <c r="J27" s="85"/>
      <c r="K27" s="85"/>
      <c r="L27" s="60"/>
      <c r="M27" s="60"/>
    </row>
    <row r="28" spans="1:15" ht="15.75" x14ac:dyDescent="0.25">
      <c r="A28" s="85" t="s">
        <v>186</v>
      </c>
      <c r="B28" s="85"/>
      <c r="C28" s="85"/>
      <c r="D28" s="44"/>
      <c r="E28" s="85" t="s">
        <v>223</v>
      </c>
      <c r="F28" s="85"/>
      <c r="G28" s="85"/>
      <c r="I28" s="85" t="s">
        <v>182</v>
      </c>
      <c r="J28" s="85"/>
      <c r="K28" s="85"/>
    </row>
    <row r="29" spans="1:15" ht="15.75" x14ac:dyDescent="0.25">
      <c r="A29" s="85" t="s">
        <v>179</v>
      </c>
      <c r="B29" s="85"/>
      <c r="C29" s="85"/>
      <c r="D29" s="43"/>
      <c r="E29" s="85" t="s">
        <v>179</v>
      </c>
      <c r="F29" s="85"/>
      <c r="G29" s="85"/>
      <c r="H29" t="s">
        <v>160</v>
      </c>
      <c r="I29" s="85" t="s">
        <v>179</v>
      </c>
      <c r="J29" s="85"/>
      <c r="K29" s="85"/>
    </row>
    <row r="30" spans="1:15" ht="15.75" x14ac:dyDescent="0.25">
      <c r="A30" s="76"/>
      <c r="B30" s="76"/>
      <c r="C30" s="76"/>
      <c r="D30" s="43"/>
      <c r="E30" s="76"/>
      <c r="F30" s="76"/>
      <c r="G30" s="76"/>
      <c r="I30" s="76"/>
      <c r="J30" s="76"/>
      <c r="K30" s="76"/>
    </row>
    <row r="32" spans="1:15" ht="18.75" x14ac:dyDescent="0.3">
      <c r="A32" s="98" t="s">
        <v>188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ht="18.75" x14ac:dyDescent="0.3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</row>
    <row r="34" spans="1:11" ht="18.75" x14ac:dyDescent="0.3">
      <c r="A34" s="77" t="s">
        <v>197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8.75" x14ac:dyDescent="0.3">
      <c r="A35" s="96" t="s">
        <v>198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</row>
    <row r="36" spans="1:11" ht="18.75" x14ac:dyDescent="0.3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</row>
  </sheetData>
  <mergeCells count="30">
    <mergeCell ref="A36:K36"/>
    <mergeCell ref="E27:G27"/>
    <mergeCell ref="I27:K27"/>
    <mergeCell ref="A18:F18"/>
    <mergeCell ref="A26:C26"/>
    <mergeCell ref="E26:G26"/>
    <mergeCell ref="I26:K26"/>
    <mergeCell ref="A27:C27"/>
    <mergeCell ref="A28:C28"/>
    <mergeCell ref="E28:G28"/>
    <mergeCell ref="A35:K35"/>
    <mergeCell ref="A32:K32"/>
    <mergeCell ref="A33:K33"/>
    <mergeCell ref="I28:K28"/>
    <mergeCell ref="A29:C29"/>
    <mergeCell ref="E29:G29"/>
    <mergeCell ref="I29:K29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54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2" t="s">
        <v>17</v>
      </c>
      <c r="B30" s="83"/>
      <c r="C30" s="83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ABRIL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Ivonne Karina  Salado De Vanderhorst</cp:lastModifiedBy>
  <cp:lastPrinted>2024-06-04T13:53:15Z</cp:lastPrinted>
  <dcterms:created xsi:type="dcterms:W3CDTF">2013-09-25T19:10:54Z</dcterms:created>
  <dcterms:modified xsi:type="dcterms:W3CDTF">2024-06-05T14:54:56Z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